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X:\Юдина\2022\Уточнение 2 квартал 2022 год\МО СП Деревня Озеро\"/>
    </mc:Choice>
  </mc:AlternateContent>
  <xr:revisionPtr revIDLastSave="0" documentId="13_ncr:1_{67EC2F6E-6BA1-411C-9962-7BDA945E90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7)" sheetId="8" r:id="rId1"/>
  </sheets>
  <definedNames>
    <definedName name="_xlnm.Print_Titles" localSheetId="0">'Документ (7)'!$8:$9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2" i="8" l="1"/>
  <c r="R22" i="8"/>
  <c r="S22" i="8"/>
  <c r="P22" i="8"/>
  <c r="Q12" i="8"/>
  <c r="R12" i="8"/>
  <c r="S12" i="8"/>
  <c r="P12" i="8"/>
  <c r="R11" i="8"/>
  <c r="R13" i="8"/>
  <c r="R14" i="8"/>
  <c r="R15" i="8"/>
  <c r="R16" i="8"/>
  <c r="R17" i="8"/>
  <c r="R18" i="8"/>
  <c r="R19" i="8"/>
  <c r="R20" i="8"/>
  <c r="R21" i="8"/>
  <c r="R23" i="8"/>
  <c r="R24" i="8"/>
  <c r="R25" i="8"/>
  <c r="R26" i="8"/>
  <c r="R27" i="8"/>
  <c r="R28" i="8"/>
  <c r="R29" i="8"/>
  <c r="R30" i="8"/>
  <c r="R31" i="8"/>
  <c r="R32" i="8"/>
  <c r="R10" i="8"/>
</calcChain>
</file>

<file path=xl/sharedStrings.xml><?xml version="1.0" encoding="utf-8"?>
<sst xmlns="http://schemas.openxmlformats.org/spreadsheetml/2006/main" count="113" uniqueCount="58">
  <si>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</si>
  <si>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</si>
  <si>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</si>
  <si>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</si>
  <si>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</si>
  <si>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</si>
  <si>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</si>
  <si>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</si>
  <si>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</si>
  <si>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</si>
  <si>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</si>
  <si>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</si>
  <si>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</si>
  <si>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</si>
  <si>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</si>
  <si>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</si>
  <si>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</si>
  <si>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</si>
  <si>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</si>
  <si>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</si>
  <si>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</si>
  <si>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</si>
  <si>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</si>
  <si>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</si>
  <si>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00010600000000000000</t>
  </si>
  <si>
    <t xml:space="preserve">          НАЛОГИ НА ИМУЩЕСТВО</t>
  </si>
  <si>
    <t>00010601000000000000</t>
  </si>
  <si>
    <t xml:space="preserve">              Налог на имущество физических лиц</t>
  </si>
  <si>
    <t>00010606000000000000</t>
  </si>
  <si>
    <t xml:space="preserve">              Земельный налог</t>
  </si>
  <si>
    <t>00011600000000000000</t>
  </si>
  <si>
    <t xml:space="preserve">          ШТРАФЫ, САНКЦИИ, ВОЗМЕЩЕНИЕ УЩЕРБА</t>
  </si>
  <si>
    <t>00011607000000000000</t>
  </si>
  <si>
    <t xml:space="preserve">    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</si>
  <si>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00011700000000000000</t>
  </si>
  <si>
    <t xml:space="preserve">          ПРОЧИЕ НЕНАЛОГОВЫЕ ДОХОДЫ</t>
  </si>
  <si>
    <t>00011710000000000000</t>
  </si>
  <si>
    <t>00011714000000000000</t>
  </si>
  <si>
    <t xml:space="preserve">              Средства самообложения граждан</t>
  </si>
  <si>
    <t>00011715000000000000</t>
  </si>
  <si>
    <t xml:space="preserve">              Инициативные платежи</t>
  </si>
  <si>
    <t>00020000000000000000</t>
  </si>
  <si>
    <t xml:space="preserve">        БЕЗВОЗМЕЗДНЫЕ ПОСТУПЛЕНИЯ</t>
  </si>
  <si>
    <t>ИТОГО ДОХОДОВ</t>
  </si>
  <si>
    <t>00010503000000000000</t>
  </si>
  <si>
    <t xml:space="preserve">              Единый сельскохозяйственный налог</t>
  </si>
  <si>
    <t>00010800000000000000</t>
  </si>
  <si>
    <t xml:space="preserve">          ГОСУДАРСТВЕННАЯ ПОШЛИНА</t>
  </si>
  <si>
    <t>00010804000000000000</t>
  </si>
  <si>
    <t xml:space="preserve">            ПРОЧИЕ НЕНАЛОГОВЫЕ ДОХОДЫ</t>
  </si>
  <si>
    <t>00011705000000000000</t>
  </si>
  <si>
    <t xml:space="preserve">              Прочие неналоговые доходы</t>
  </si>
  <si>
    <t>Бюджет: СП "Деревня Озеро"</t>
  </si>
  <si>
    <t>Уточнение (+,-)</t>
  </si>
  <si>
    <t xml:space="preserve">        НАЛОГОВЫЕ ДОХОДЫ</t>
  </si>
  <si>
    <t xml:space="preserve">      НЕНАЛОГОВЫЕ ДОХОДЫ</t>
  </si>
  <si>
    <t>Поступление доходов бюджета МО СП "Деревня Озеро" по кодам классификации доходов бюджетов бюджетной системы Российской Федерации на 2022 год</t>
  </si>
  <si>
    <t>Приложение № 1 к Решению Сельской Думы от 23 июня 2022 года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</si>
</sst>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50">
    <xf numFmtId="0" fontId="0" fillId="0" borderId="0" xfId="0"/>
    <xf numFmtId="0" fontId="5" fillId="5" borderId="1" xfId="2" applyNumberFormat="1" applyFont="1" applyFill="1" applyProtection="1"/>
    <xf numFmtId="0" fontId="6" fillId="5" borderId="0" xfId="0" applyFont="1" applyFill="1" applyProtection="1">
      <protection locked="0"/>
    </xf>
    <xf numFmtId="0" fontId="7" fillId="5" borderId="1" xfId="4" applyNumberFormat="1" applyFont="1" applyFill="1" applyProtection="1">
      <alignment horizontal="center"/>
    </xf>
    <xf numFmtId="0" fontId="5" fillId="5" borderId="3" xfId="13" applyNumberFormat="1" applyFont="1" applyFill="1" applyProtection="1">
      <alignment horizontal="center" vertical="center" wrapText="1"/>
    </xf>
    <xf numFmtId="0" fontId="5" fillId="5" borderId="2" xfId="12" applyNumberFormat="1" applyFont="1" applyFill="1" applyProtection="1">
      <alignment horizontal="center" vertical="center" wrapText="1"/>
    </xf>
    <xf numFmtId="1" fontId="5" fillId="5" borderId="2" xfId="14" applyNumberFormat="1" applyFont="1" applyFill="1" applyProtection="1">
      <alignment horizontal="center" vertical="top" shrinkToFit="1"/>
    </xf>
    <xf numFmtId="0" fontId="5" fillId="5" borderId="2" xfId="15" applyNumberFormat="1" applyFont="1" applyFill="1" applyProtection="1">
      <alignment horizontal="left" vertical="top" wrapText="1"/>
    </xf>
    <xf numFmtId="0" fontId="5" fillId="5" borderId="2" xfId="16" applyNumberFormat="1" applyFont="1" applyFill="1" applyProtection="1">
      <alignment horizontal="center" vertical="top" wrapText="1"/>
    </xf>
    <xf numFmtId="4" fontId="5" fillId="5" borderId="2" xfId="17" applyNumberFormat="1" applyFont="1" applyFill="1" applyProtection="1">
      <alignment horizontal="right" vertical="top" shrinkToFit="1"/>
    </xf>
    <xf numFmtId="10" fontId="5" fillId="5" borderId="2" xfId="18" applyNumberFormat="1" applyFont="1" applyFill="1" applyProtection="1">
      <alignment horizontal="center" vertical="top" shrinkToFit="1"/>
    </xf>
    <xf numFmtId="0" fontId="5" fillId="5" borderId="1" xfId="1" applyNumberFormat="1" applyFont="1" applyFill="1" applyProtection="1">
      <alignment horizontal="left" wrapText="1"/>
    </xf>
    <xf numFmtId="0" fontId="5" fillId="5" borderId="1" xfId="1" applyNumberFormat="1" applyFont="1" applyFill="1" applyAlignment="1" applyProtection="1">
      <alignment wrapText="1"/>
    </xf>
    <xf numFmtId="0" fontId="5" fillId="5" borderId="1" xfId="1" applyFont="1" applyFill="1" applyAlignment="1">
      <alignment wrapText="1"/>
    </xf>
    <xf numFmtId="1" fontId="8" fillId="5" borderId="2" xfId="14" applyNumberFormat="1" applyFont="1" applyFill="1" applyProtection="1">
      <alignment horizontal="center" vertical="top" shrinkToFit="1"/>
    </xf>
    <xf numFmtId="0" fontId="8" fillId="5" borderId="2" xfId="15" applyNumberFormat="1" applyFont="1" applyFill="1" applyProtection="1">
      <alignment horizontal="left" vertical="top" wrapText="1"/>
    </xf>
    <xf numFmtId="0" fontId="8" fillId="5" borderId="2" xfId="16" applyNumberFormat="1" applyFont="1" applyFill="1" applyProtection="1">
      <alignment horizontal="center" vertical="top" wrapText="1"/>
    </xf>
    <xf numFmtId="4" fontId="8" fillId="5" borderId="2" xfId="17" applyNumberFormat="1" applyFont="1" applyFill="1" applyProtection="1">
      <alignment horizontal="right" vertical="top" shrinkToFit="1"/>
    </xf>
    <xf numFmtId="10" fontId="8" fillId="5" borderId="2" xfId="18" applyNumberFormat="1" applyFont="1" applyFill="1" applyProtection="1">
      <alignment horizontal="center" vertical="top" shrinkToFit="1"/>
    </xf>
    <xf numFmtId="0" fontId="8" fillId="5" borderId="1" xfId="2" applyNumberFormat="1" applyFont="1" applyFill="1" applyProtection="1"/>
    <xf numFmtId="0" fontId="9" fillId="5" borderId="0" xfId="0" applyFont="1" applyFill="1" applyProtection="1">
      <protection locked="0"/>
    </xf>
    <xf numFmtId="1" fontId="8" fillId="5" borderId="4" xfId="20" applyNumberFormat="1" applyFont="1" applyFill="1" applyProtection="1">
      <alignment horizontal="left" vertical="top" shrinkToFit="1"/>
    </xf>
    <xf numFmtId="4" fontId="8" fillId="5" borderId="2" xfId="21" applyNumberFormat="1" applyFont="1" applyFill="1" applyProtection="1">
      <alignment horizontal="right" vertical="top" shrinkToFit="1"/>
    </xf>
    <xf numFmtId="10" fontId="8" fillId="5" borderId="2" xfId="22" applyNumberFormat="1" applyFont="1" applyFill="1" applyProtection="1">
      <alignment horizontal="center" vertical="top" shrinkToFit="1"/>
    </xf>
    <xf numFmtId="0" fontId="5" fillId="5" borderId="2" xfId="12" applyNumberFormat="1" applyFont="1" applyFill="1" applyProtection="1">
      <alignment horizontal="center" vertical="center" wrapText="1"/>
    </xf>
    <xf numFmtId="0" fontId="5" fillId="5" borderId="2" xfId="12" applyFont="1" applyFill="1">
      <alignment horizontal="center" vertical="center" wrapText="1"/>
    </xf>
    <xf numFmtId="0" fontId="5" fillId="5" borderId="1" xfId="1" applyNumberFormat="1" applyFont="1" applyFill="1" applyProtection="1">
      <alignment horizontal="left" wrapText="1"/>
    </xf>
    <xf numFmtId="0" fontId="5" fillId="5" borderId="1" xfId="1" applyFont="1" applyFill="1">
      <alignment horizontal="left" wrapText="1"/>
    </xf>
    <xf numFmtId="0" fontId="5" fillId="5" borderId="1" xfId="1" applyFont="1" applyFill="1" applyAlignment="1">
      <alignment horizontal="left" vertical="center" wrapText="1"/>
    </xf>
    <xf numFmtId="0" fontId="10" fillId="5" borderId="1" xfId="1" applyNumberFormat="1" applyFont="1" applyFill="1" applyAlignment="1" applyProtection="1">
      <alignment horizontal="center" vertical="center" wrapText="1"/>
    </xf>
    <xf numFmtId="1" fontId="8" fillId="5" borderId="2" xfId="19" applyNumberFormat="1" applyFont="1" applyFill="1" applyProtection="1">
      <alignment horizontal="left" vertical="top" shrinkToFit="1"/>
    </xf>
    <xf numFmtId="1" fontId="8" fillId="5" borderId="2" xfId="19" applyFont="1" applyFill="1">
      <alignment horizontal="left" vertical="top" shrinkToFit="1"/>
    </xf>
    <xf numFmtId="0" fontId="5" fillId="5" borderId="2" xfId="11" applyNumberFormat="1" applyFont="1" applyFill="1" applyProtection="1">
      <alignment horizontal="center" vertical="center" wrapText="1"/>
    </xf>
    <xf numFmtId="0" fontId="5" fillId="5" borderId="2" xfId="11" applyFont="1" applyFill="1">
      <alignment horizontal="center" vertical="center" wrapText="1"/>
    </xf>
    <xf numFmtId="0" fontId="5" fillId="5" borderId="2" xfId="6" applyNumberFormat="1" applyFont="1" applyFill="1" applyProtection="1">
      <alignment horizontal="center" vertical="center" wrapText="1"/>
    </xf>
    <xf numFmtId="0" fontId="5" fillId="5" borderId="2" xfId="6" applyFont="1" applyFill="1">
      <alignment horizontal="center" vertical="center" wrapText="1"/>
    </xf>
    <xf numFmtId="0" fontId="5" fillId="5" borderId="2" xfId="7" applyNumberFormat="1" applyFont="1" applyFill="1" applyProtection="1">
      <alignment horizontal="center" vertical="center" wrapText="1"/>
    </xf>
    <xf numFmtId="0" fontId="5" fillId="5" borderId="2" xfId="7" applyFont="1" applyFill="1">
      <alignment horizontal="center" vertical="center" wrapText="1"/>
    </xf>
    <xf numFmtId="0" fontId="5" fillId="5" borderId="2" xfId="8" applyNumberFormat="1" applyFont="1" applyFill="1" applyProtection="1">
      <alignment horizontal="center" vertical="center" wrapText="1"/>
    </xf>
    <xf numFmtId="0" fontId="5" fillId="5" borderId="2" xfId="8" applyFont="1" applyFill="1">
      <alignment horizontal="center" vertical="center" wrapText="1"/>
    </xf>
    <xf numFmtId="0" fontId="5" fillId="5" borderId="2" xfId="9" applyNumberFormat="1" applyFont="1" applyFill="1" applyProtection="1">
      <alignment horizontal="center" vertical="center" wrapText="1"/>
    </xf>
    <xf numFmtId="0" fontId="5" fillId="5" borderId="2" xfId="9" applyFont="1" applyFill="1">
      <alignment horizontal="center" vertical="center" wrapText="1"/>
    </xf>
    <xf numFmtId="0" fontId="5" fillId="5" borderId="2" xfId="10" applyNumberFormat="1" applyFont="1" applyFill="1" applyProtection="1">
      <alignment horizontal="center" vertical="center" wrapText="1"/>
    </xf>
    <xf numFmtId="0" fontId="5" fillId="5" borderId="2" xfId="10" applyFont="1" applyFill="1">
      <alignment horizontal="center" vertical="center" wrapText="1"/>
    </xf>
    <xf numFmtId="0" fontId="7" fillId="5" borderId="1" xfId="4" applyNumberFormat="1" applyFont="1" applyFill="1" applyProtection="1">
      <alignment horizontal="center"/>
    </xf>
    <xf numFmtId="0" fontId="7" fillId="5" borderId="1" xfId="4" applyFont="1" applyFill="1">
      <alignment horizontal="center"/>
    </xf>
    <xf numFmtId="0" fontId="5" fillId="5" borderId="1" xfId="5" applyNumberFormat="1" applyFont="1" applyFill="1" applyProtection="1">
      <alignment horizontal="right"/>
    </xf>
    <xf numFmtId="0" fontId="5" fillId="5" borderId="1" xfId="5" applyFont="1" applyFill="1">
      <alignment horizontal="right"/>
    </xf>
    <xf numFmtId="0" fontId="5" fillId="5" borderId="5" xfId="12" applyNumberFormat="1" applyFont="1" applyFill="1" applyBorder="1" applyAlignment="1" applyProtection="1">
      <alignment horizontal="center" vertical="center" wrapText="1"/>
    </xf>
    <xf numFmtId="0" fontId="5" fillId="5" borderId="6" xfId="12" applyNumberFormat="1" applyFont="1" applyFill="1" applyBorder="1" applyAlignment="1" applyProtection="1">
      <alignment horizontal="center" vertical="center" wrapText="1"/>
    </xf>
  </cellXfs>
  <cellStyles count="32">
    <cellStyle name="br" xfId="25" xr:uid="{00000000-0005-0000-0000-000019000000}"/>
    <cellStyle name="col" xfId="24" xr:uid="{00000000-0005-0000-0000-000018000000}"/>
    <cellStyle name="style0" xfId="26" xr:uid="{00000000-0005-0000-0000-00001A000000}"/>
    <cellStyle name="td" xfId="27" xr:uid="{00000000-0005-0000-0000-00001B000000}"/>
    <cellStyle name="tr" xfId="23" xr:uid="{00000000-0005-0000-0000-000017000000}"/>
    <cellStyle name="xl21" xfId="28" xr:uid="{00000000-0005-0000-0000-00001C000000}"/>
    <cellStyle name="xl22" xfId="6" xr:uid="{00000000-0005-0000-0000-000006000000}"/>
    <cellStyle name="xl23" xfId="14" xr:uid="{00000000-0005-0000-0000-00000E000000}"/>
    <cellStyle name="xl24" xfId="2" xr:uid="{00000000-0005-0000-0000-000002000000}"/>
    <cellStyle name="xl25" xfId="7" xr:uid="{00000000-0005-0000-0000-000007000000}"/>
    <cellStyle name="xl26" xfId="16" xr:uid="{00000000-0005-0000-0000-000010000000}"/>
    <cellStyle name="xl27" xfId="8" xr:uid="{00000000-0005-0000-0000-000008000000}"/>
    <cellStyle name="xl28" xfId="9" xr:uid="{00000000-0005-0000-0000-000009000000}"/>
    <cellStyle name="xl29" xfId="10" xr:uid="{00000000-0005-0000-0000-00000A000000}"/>
    <cellStyle name="xl30" xfId="12" xr:uid="{00000000-0005-0000-0000-00000C000000}"/>
    <cellStyle name="xl31" xfId="11" xr:uid="{00000000-0005-0000-0000-00000B000000}"/>
    <cellStyle name="xl32" xfId="19" xr:uid="{00000000-0005-0000-0000-000013000000}"/>
    <cellStyle name="xl33" xfId="20" xr:uid="{00000000-0005-0000-0000-000014000000}"/>
    <cellStyle name="xl34" xfId="29" xr:uid="{00000000-0005-0000-0000-00001D000000}"/>
    <cellStyle name="xl35" xfId="21" xr:uid="{00000000-0005-0000-0000-000015000000}"/>
    <cellStyle name="xl36" xfId="1" xr:uid="{00000000-0005-0000-0000-000001000000}"/>
    <cellStyle name="xl37" xfId="13" xr:uid="{00000000-0005-0000-0000-00000D000000}"/>
    <cellStyle name="xl38" xfId="30" xr:uid="{00000000-0005-0000-0000-00001E000000}"/>
    <cellStyle name="xl39" xfId="22" xr:uid="{00000000-0005-0000-0000-000016000000}"/>
    <cellStyle name="xl40" xfId="3" xr:uid="{00000000-0005-0000-0000-000003000000}"/>
    <cellStyle name="xl41" xfId="4" xr:uid="{00000000-0005-0000-0000-000004000000}"/>
    <cellStyle name="xl42" xfId="5" xr:uid="{00000000-0005-0000-0000-000005000000}"/>
    <cellStyle name="xl43" xfId="31" xr:uid="{00000000-0005-0000-0000-00001F000000}"/>
    <cellStyle name="xl44" xfId="15" xr:uid="{00000000-0005-0000-0000-00000F000000}"/>
    <cellStyle name="xl45" xfId="17" xr:uid="{00000000-0005-0000-0000-000011000000}"/>
    <cellStyle name="xl46" xfId="18" xr:uid="{00000000-0005-0000-0000-00001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34"/>
  <sheetViews>
    <sheetView showGridLines="0" showZeros="0" tabSelected="1" topLeftCell="B1" zoomScaleNormal="100" zoomScaleSheetLayoutView="100" workbookViewId="0">
      <selection activeCell="A4" sqref="A4:AL5"/>
    </sheetView>
  </sheetViews>
  <sheetFormatPr defaultColWidth="9.109375" defaultRowHeight="13.8" outlineLevelRow="4" x14ac:dyDescent="0.25"/>
  <cols>
    <col min="1" max="1" width="9.109375" style="2" hidden="1"/>
    <col min="2" max="2" width="47.6640625" style="2" customWidth="1"/>
    <col min="3" max="3" width="21.6640625" style="2" customWidth="1"/>
    <col min="4" max="15" width="9.109375" style="2" hidden="1"/>
    <col min="16" max="16" width="15.6640625" style="2" customWidth="1"/>
    <col min="17" max="17" width="9.109375" style="2" hidden="1"/>
    <col min="18" max="18" width="14.5546875" style="2" customWidth="1"/>
    <col min="19" max="19" width="15.6640625" style="2" customWidth="1"/>
    <col min="20" max="38" width="9.109375" style="2" hidden="1"/>
    <col min="39" max="39" width="9.109375" style="2" customWidth="1"/>
    <col min="40" max="16384" width="9.109375" style="2"/>
  </cols>
  <sheetData>
    <row r="1" spans="1:39" ht="15.15" customHeight="1" x14ac:dyDescent="0.2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28" t="s">
        <v>57</v>
      </c>
      <c r="S1" s="28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"/>
    </row>
    <row r="2" spans="1:39" ht="40.200000000000003" customHeight="1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8"/>
      <c r="S2" s="28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"/>
    </row>
    <row r="3" spans="1:39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1"/>
    </row>
    <row r="4" spans="1:39" x14ac:dyDescent="0.25">
      <c r="A4" s="29" t="s">
        <v>56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1"/>
    </row>
    <row r="5" spans="1:39" ht="30.1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1"/>
    </row>
    <row r="6" spans="1:39" ht="15.75" customHeight="1" x14ac:dyDescent="0.3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3"/>
      <c r="AL6" s="3"/>
      <c r="AM6" s="1"/>
    </row>
    <row r="7" spans="1:39" ht="12.75" customHeight="1" x14ac:dyDescent="0.25">
      <c r="A7" s="46" t="s">
        <v>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1"/>
    </row>
    <row r="8" spans="1:39" ht="30" customHeight="1" x14ac:dyDescent="0.25">
      <c r="A8" s="34" t="s">
        <v>1</v>
      </c>
      <c r="B8" s="36" t="s">
        <v>2</v>
      </c>
      <c r="C8" s="38" t="s">
        <v>3</v>
      </c>
      <c r="D8" s="40" t="s">
        <v>1</v>
      </c>
      <c r="E8" s="42" t="s">
        <v>1</v>
      </c>
      <c r="F8" s="32" t="s">
        <v>4</v>
      </c>
      <c r="G8" s="33"/>
      <c r="H8" s="33"/>
      <c r="I8" s="32" t="s">
        <v>5</v>
      </c>
      <c r="J8" s="33"/>
      <c r="K8" s="33"/>
      <c r="L8" s="24" t="s">
        <v>1</v>
      </c>
      <c r="M8" s="24" t="s">
        <v>1</v>
      </c>
      <c r="N8" s="24" t="s">
        <v>1</v>
      </c>
      <c r="O8" s="24" t="s">
        <v>1</v>
      </c>
      <c r="P8" s="24" t="s">
        <v>6</v>
      </c>
      <c r="Q8" s="24" t="s">
        <v>1</v>
      </c>
      <c r="R8" s="48" t="s">
        <v>53</v>
      </c>
      <c r="S8" s="24" t="s">
        <v>7</v>
      </c>
      <c r="T8" s="24" t="s">
        <v>1</v>
      </c>
      <c r="U8" s="24" t="s">
        <v>1</v>
      </c>
      <c r="V8" s="24" t="s">
        <v>1</v>
      </c>
      <c r="W8" s="24" t="s">
        <v>1</v>
      </c>
      <c r="X8" s="24" t="s">
        <v>1</v>
      </c>
      <c r="Y8" s="24" t="s">
        <v>1</v>
      </c>
      <c r="Z8" s="32" t="s">
        <v>8</v>
      </c>
      <c r="AA8" s="33"/>
      <c r="AB8" s="33"/>
      <c r="AC8" s="32" t="s">
        <v>9</v>
      </c>
      <c r="AD8" s="33"/>
      <c r="AE8" s="33"/>
      <c r="AF8" s="4" t="s">
        <v>1</v>
      </c>
      <c r="AG8" s="32" t="s">
        <v>10</v>
      </c>
      <c r="AH8" s="33"/>
      <c r="AI8" s="32" t="s">
        <v>11</v>
      </c>
      <c r="AJ8" s="33"/>
      <c r="AK8" s="32" t="s">
        <v>12</v>
      </c>
      <c r="AL8" s="33"/>
      <c r="AM8" s="1"/>
    </row>
    <row r="9" spans="1:39" x14ac:dyDescent="0.25">
      <c r="A9" s="35"/>
      <c r="B9" s="37"/>
      <c r="C9" s="39"/>
      <c r="D9" s="41"/>
      <c r="E9" s="43"/>
      <c r="F9" s="5" t="s">
        <v>1</v>
      </c>
      <c r="G9" s="5" t="s">
        <v>1</v>
      </c>
      <c r="H9" s="5" t="s">
        <v>1</v>
      </c>
      <c r="I9" s="5" t="s">
        <v>1</v>
      </c>
      <c r="J9" s="5" t="s">
        <v>1</v>
      </c>
      <c r="K9" s="5" t="s">
        <v>1</v>
      </c>
      <c r="L9" s="25"/>
      <c r="M9" s="25"/>
      <c r="N9" s="25"/>
      <c r="O9" s="25"/>
      <c r="P9" s="25"/>
      <c r="Q9" s="25"/>
      <c r="R9" s="49"/>
      <c r="S9" s="25"/>
      <c r="T9" s="25"/>
      <c r="U9" s="25"/>
      <c r="V9" s="25"/>
      <c r="W9" s="25"/>
      <c r="X9" s="25"/>
      <c r="Y9" s="25"/>
      <c r="Z9" s="5" t="s">
        <v>1</v>
      </c>
      <c r="AA9" s="5" t="s">
        <v>1</v>
      </c>
      <c r="AB9" s="5" t="s">
        <v>1</v>
      </c>
      <c r="AC9" s="5" t="s">
        <v>1</v>
      </c>
      <c r="AD9" s="5" t="s">
        <v>1</v>
      </c>
      <c r="AE9" s="5" t="s">
        <v>1</v>
      </c>
      <c r="AF9" s="5"/>
      <c r="AG9" s="5" t="s">
        <v>1</v>
      </c>
      <c r="AH9" s="5" t="s">
        <v>1</v>
      </c>
      <c r="AI9" s="5" t="s">
        <v>1</v>
      </c>
      <c r="AJ9" s="5" t="s">
        <v>1</v>
      </c>
      <c r="AK9" s="5" t="s">
        <v>1</v>
      </c>
      <c r="AL9" s="5" t="s">
        <v>1</v>
      </c>
      <c r="AM9" s="1"/>
    </row>
    <row r="10" spans="1:39" s="20" customFormat="1" x14ac:dyDescent="0.25">
      <c r="A10" s="14" t="s">
        <v>13</v>
      </c>
      <c r="B10" s="15" t="s">
        <v>52</v>
      </c>
      <c r="C10" s="14" t="s">
        <v>13</v>
      </c>
      <c r="D10" s="14"/>
      <c r="E10" s="14"/>
      <c r="F10" s="16"/>
      <c r="G10" s="14"/>
      <c r="H10" s="14"/>
      <c r="I10" s="14"/>
      <c r="J10" s="14"/>
      <c r="K10" s="14"/>
      <c r="L10" s="14"/>
      <c r="M10" s="14"/>
      <c r="N10" s="14"/>
      <c r="O10" s="17">
        <v>0</v>
      </c>
      <c r="P10" s="17">
        <v>1319925</v>
      </c>
      <c r="Q10" s="17">
        <v>1141032</v>
      </c>
      <c r="R10" s="17">
        <f>S10-P10</f>
        <v>1141032</v>
      </c>
      <c r="S10" s="17">
        <v>2460957</v>
      </c>
      <c r="T10" s="17">
        <v>2460957</v>
      </c>
      <c r="U10" s="17">
        <v>2460957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2460957</v>
      </c>
      <c r="AH10" s="18">
        <v>0</v>
      </c>
      <c r="AI10" s="17">
        <v>2460957</v>
      </c>
      <c r="AJ10" s="18">
        <v>0</v>
      </c>
      <c r="AK10" s="17">
        <v>0</v>
      </c>
      <c r="AL10" s="18"/>
      <c r="AM10" s="19"/>
    </row>
    <row r="11" spans="1:39" s="20" customFormat="1" outlineLevel="1" x14ac:dyDescent="0.25">
      <c r="A11" s="14" t="s">
        <v>14</v>
      </c>
      <c r="B11" s="15" t="s">
        <v>15</v>
      </c>
      <c r="C11" s="14" t="s">
        <v>14</v>
      </c>
      <c r="D11" s="14"/>
      <c r="E11" s="14"/>
      <c r="F11" s="16"/>
      <c r="G11" s="14"/>
      <c r="H11" s="14"/>
      <c r="I11" s="14"/>
      <c r="J11" s="14"/>
      <c r="K11" s="14"/>
      <c r="L11" s="14"/>
      <c r="M11" s="14"/>
      <c r="N11" s="14"/>
      <c r="O11" s="17">
        <v>0</v>
      </c>
      <c r="P11" s="17">
        <v>376328</v>
      </c>
      <c r="Q11" s="17">
        <v>94700</v>
      </c>
      <c r="R11" s="17">
        <f t="shared" ref="R11:R32" si="0">S11-P11</f>
        <v>94700</v>
      </c>
      <c r="S11" s="17">
        <v>471028</v>
      </c>
      <c r="T11" s="17">
        <v>471028</v>
      </c>
      <c r="U11" s="17">
        <v>471028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471028</v>
      </c>
      <c r="AH11" s="18">
        <v>0</v>
      </c>
      <c r="AI11" s="17">
        <v>471028</v>
      </c>
      <c r="AJ11" s="18">
        <v>0</v>
      </c>
      <c r="AK11" s="17">
        <v>0</v>
      </c>
      <c r="AL11" s="18"/>
      <c r="AM11" s="19"/>
    </row>
    <row r="12" spans="1:39" s="20" customFormat="1" outlineLevel="1" x14ac:dyDescent="0.25">
      <c r="A12" s="14"/>
      <c r="B12" s="15" t="s">
        <v>54</v>
      </c>
      <c r="C12" s="14"/>
      <c r="D12" s="14"/>
      <c r="E12" s="14"/>
      <c r="F12" s="16"/>
      <c r="G12" s="14"/>
      <c r="H12" s="14"/>
      <c r="I12" s="14"/>
      <c r="J12" s="14"/>
      <c r="K12" s="14"/>
      <c r="L12" s="14"/>
      <c r="M12" s="14"/>
      <c r="N12" s="14"/>
      <c r="O12" s="17"/>
      <c r="P12" s="17">
        <f>P13+P15+P18+P21</f>
        <v>367828</v>
      </c>
      <c r="Q12" s="17">
        <f t="shared" ref="Q12:S12" si="1">Q13+Q15+Q18+Q21</f>
        <v>44397.760000000002</v>
      </c>
      <c r="R12" s="17">
        <f t="shared" si="1"/>
        <v>44397.760000000009</v>
      </c>
      <c r="S12" s="17">
        <f t="shared" si="1"/>
        <v>412225.76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/>
      <c r="AI12" s="17"/>
      <c r="AJ12" s="18"/>
      <c r="AK12" s="17"/>
      <c r="AL12" s="18"/>
      <c r="AM12" s="19"/>
    </row>
    <row r="13" spans="1:39" s="20" customFormat="1" outlineLevel="2" x14ac:dyDescent="0.25">
      <c r="A13" s="14" t="s">
        <v>16</v>
      </c>
      <c r="B13" s="15" t="s">
        <v>17</v>
      </c>
      <c r="C13" s="14" t="s">
        <v>16</v>
      </c>
      <c r="D13" s="14"/>
      <c r="E13" s="14"/>
      <c r="F13" s="16"/>
      <c r="G13" s="14"/>
      <c r="H13" s="14"/>
      <c r="I13" s="14"/>
      <c r="J13" s="14"/>
      <c r="K13" s="14"/>
      <c r="L13" s="14"/>
      <c r="M13" s="14"/>
      <c r="N13" s="14"/>
      <c r="O13" s="17">
        <v>0</v>
      </c>
      <c r="P13" s="17">
        <v>5728</v>
      </c>
      <c r="Q13" s="17">
        <v>0</v>
      </c>
      <c r="R13" s="17">
        <f t="shared" si="0"/>
        <v>0</v>
      </c>
      <c r="S13" s="17">
        <v>5728</v>
      </c>
      <c r="T13" s="17">
        <v>5728</v>
      </c>
      <c r="U13" s="17">
        <v>5728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5728</v>
      </c>
      <c r="AH13" s="18">
        <v>0</v>
      </c>
      <c r="AI13" s="17">
        <v>5728</v>
      </c>
      <c r="AJ13" s="18">
        <v>0</v>
      </c>
      <c r="AK13" s="17">
        <v>0</v>
      </c>
      <c r="AL13" s="18"/>
      <c r="AM13" s="19"/>
    </row>
    <row r="14" spans="1:39" outlineLevel="4" x14ac:dyDescent="0.25">
      <c r="A14" s="6" t="s">
        <v>18</v>
      </c>
      <c r="B14" s="7" t="s">
        <v>19</v>
      </c>
      <c r="C14" s="6" t="s">
        <v>18</v>
      </c>
      <c r="D14" s="6"/>
      <c r="E14" s="6"/>
      <c r="F14" s="8"/>
      <c r="G14" s="6"/>
      <c r="H14" s="6"/>
      <c r="I14" s="6"/>
      <c r="J14" s="6"/>
      <c r="K14" s="6"/>
      <c r="L14" s="6"/>
      <c r="M14" s="6"/>
      <c r="N14" s="6"/>
      <c r="O14" s="9">
        <v>0</v>
      </c>
      <c r="P14" s="9">
        <v>5728</v>
      </c>
      <c r="Q14" s="9">
        <v>0</v>
      </c>
      <c r="R14" s="9">
        <f t="shared" si="0"/>
        <v>0</v>
      </c>
      <c r="S14" s="9">
        <v>5728</v>
      </c>
      <c r="T14" s="9">
        <v>5728</v>
      </c>
      <c r="U14" s="9">
        <v>5728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5728</v>
      </c>
      <c r="AH14" s="10">
        <v>0</v>
      </c>
      <c r="AI14" s="9">
        <v>5728</v>
      </c>
      <c r="AJ14" s="10">
        <v>0</v>
      </c>
      <c r="AK14" s="9">
        <v>0</v>
      </c>
      <c r="AL14" s="10"/>
      <c r="AM14" s="1"/>
    </row>
    <row r="15" spans="1:39" s="20" customFormat="1" outlineLevel="2" x14ac:dyDescent="0.25">
      <c r="A15" s="14" t="s">
        <v>20</v>
      </c>
      <c r="B15" s="15" t="s">
        <v>21</v>
      </c>
      <c r="C15" s="14" t="s">
        <v>20</v>
      </c>
      <c r="D15" s="14"/>
      <c r="E15" s="14"/>
      <c r="F15" s="16"/>
      <c r="G15" s="14"/>
      <c r="H15" s="14"/>
      <c r="I15" s="14"/>
      <c r="J15" s="14"/>
      <c r="K15" s="14"/>
      <c r="L15" s="14"/>
      <c r="M15" s="14"/>
      <c r="N15" s="14"/>
      <c r="O15" s="17">
        <v>0</v>
      </c>
      <c r="P15" s="17">
        <v>134000</v>
      </c>
      <c r="Q15" s="17">
        <v>44397.760000000002</v>
      </c>
      <c r="R15" s="17">
        <f t="shared" si="0"/>
        <v>44397.760000000009</v>
      </c>
      <c r="S15" s="17">
        <v>178397.76</v>
      </c>
      <c r="T15" s="17">
        <v>178397.76</v>
      </c>
      <c r="U15" s="17">
        <v>178397.76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178397.76</v>
      </c>
      <c r="AH15" s="18">
        <v>0</v>
      </c>
      <c r="AI15" s="17">
        <v>178397.76</v>
      </c>
      <c r="AJ15" s="18">
        <v>0</v>
      </c>
      <c r="AK15" s="17">
        <v>0</v>
      </c>
      <c r="AL15" s="18"/>
      <c r="AM15" s="19"/>
    </row>
    <row r="16" spans="1:39" ht="26.4" outlineLevel="4" x14ac:dyDescent="0.25">
      <c r="A16" s="6" t="s">
        <v>22</v>
      </c>
      <c r="B16" s="7" t="s">
        <v>23</v>
      </c>
      <c r="C16" s="6" t="s">
        <v>22</v>
      </c>
      <c r="D16" s="6"/>
      <c r="E16" s="6"/>
      <c r="F16" s="8"/>
      <c r="G16" s="6"/>
      <c r="H16" s="6"/>
      <c r="I16" s="6"/>
      <c r="J16" s="6"/>
      <c r="K16" s="6"/>
      <c r="L16" s="6"/>
      <c r="M16" s="6"/>
      <c r="N16" s="6"/>
      <c r="O16" s="9">
        <v>0</v>
      </c>
      <c r="P16" s="9">
        <v>120000</v>
      </c>
      <c r="Q16" s="9">
        <v>44397.760000000002</v>
      </c>
      <c r="R16" s="9">
        <f t="shared" si="0"/>
        <v>44397.760000000009</v>
      </c>
      <c r="S16" s="9">
        <v>164397.76000000001</v>
      </c>
      <c r="T16" s="9">
        <v>164397.76000000001</v>
      </c>
      <c r="U16" s="9">
        <v>164397.76000000001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164397.76000000001</v>
      </c>
      <c r="AH16" s="10">
        <v>0</v>
      </c>
      <c r="AI16" s="9">
        <v>164397.76000000001</v>
      </c>
      <c r="AJ16" s="10">
        <v>0</v>
      </c>
      <c r="AK16" s="9">
        <v>0</v>
      </c>
      <c r="AL16" s="10"/>
      <c r="AM16" s="1"/>
    </row>
    <row r="17" spans="1:39" outlineLevel="4" x14ac:dyDescent="0.25">
      <c r="A17" s="6" t="s">
        <v>44</v>
      </c>
      <c r="B17" s="7" t="s">
        <v>45</v>
      </c>
      <c r="C17" s="6" t="s">
        <v>44</v>
      </c>
      <c r="D17" s="6"/>
      <c r="E17" s="6"/>
      <c r="F17" s="8"/>
      <c r="G17" s="6"/>
      <c r="H17" s="6"/>
      <c r="I17" s="6"/>
      <c r="J17" s="6"/>
      <c r="K17" s="6"/>
      <c r="L17" s="6"/>
      <c r="M17" s="6"/>
      <c r="N17" s="6"/>
      <c r="O17" s="9">
        <v>0</v>
      </c>
      <c r="P17" s="9">
        <v>14000</v>
      </c>
      <c r="Q17" s="9">
        <v>0</v>
      </c>
      <c r="R17" s="9">
        <f t="shared" si="0"/>
        <v>0</v>
      </c>
      <c r="S17" s="9">
        <v>14000</v>
      </c>
      <c r="T17" s="9">
        <v>14000</v>
      </c>
      <c r="U17" s="9">
        <v>14000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14000</v>
      </c>
      <c r="AH17" s="10">
        <v>0</v>
      </c>
      <c r="AI17" s="9">
        <v>14000</v>
      </c>
      <c r="AJ17" s="10">
        <v>0</v>
      </c>
      <c r="AK17" s="9">
        <v>0</v>
      </c>
      <c r="AL17" s="10"/>
      <c r="AM17" s="1"/>
    </row>
    <row r="18" spans="1:39" s="20" customFormat="1" outlineLevel="2" x14ac:dyDescent="0.25">
      <c r="A18" s="14" t="s">
        <v>24</v>
      </c>
      <c r="B18" s="15" t="s">
        <v>25</v>
      </c>
      <c r="C18" s="14" t="s">
        <v>24</v>
      </c>
      <c r="D18" s="14"/>
      <c r="E18" s="14"/>
      <c r="F18" s="16"/>
      <c r="G18" s="14"/>
      <c r="H18" s="14"/>
      <c r="I18" s="14"/>
      <c r="J18" s="14"/>
      <c r="K18" s="14"/>
      <c r="L18" s="14"/>
      <c r="M18" s="14"/>
      <c r="N18" s="14"/>
      <c r="O18" s="17">
        <v>0</v>
      </c>
      <c r="P18" s="17">
        <v>227600</v>
      </c>
      <c r="Q18" s="17">
        <v>0</v>
      </c>
      <c r="R18" s="17">
        <f t="shared" si="0"/>
        <v>0</v>
      </c>
      <c r="S18" s="17">
        <v>227600</v>
      </c>
      <c r="T18" s="17">
        <v>227600</v>
      </c>
      <c r="U18" s="17">
        <v>227600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227600</v>
      </c>
      <c r="AH18" s="18">
        <v>0</v>
      </c>
      <c r="AI18" s="17">
        <v>227600</v>
      </c>
      <c r="AJ18" s="18">
        <v>0</v>
      </c>
      <c r="AK18" s="17">
        <v>0</v>
      </c>
      <c r="AL18" s="18"/>
      <c r="AM18" s="19"/>
    </row>
    <row r="19" spans="1:39" outlineLevel="4" x14ac:dyDescent="0.25">
      <c r="A19" s="6" t="s">
        <v>26</v>
      </c>
      <c r="B19" s="7" t="s">
        <v>27</v>
      </c>
      <c r="C19" s="6" t="s">
        <v>26</v>
      </c>
      <c r="D19" s="6"/>
      <c r="E19" s="6"/>
      <c r="F19" s="8"/>
      <c r="G19" s="6"/>
      <c r="H19" s="6"/>
      <c r="I19" s="6"/>
      <c r="J19" s="6"/>
      <c r="K19" s="6"/>
      <c r="L19" s="6"/>
      <c r="M19" s="6"/>
      <c r="N19" s="6"/>
      <c r="O19" s="9">
        <v>0</v>
      </c>
      <c r="P19" s="9">
        <v>38000</v>
      </c>
      <c r="Q19" s="9">
        <v>0</v>
      </c>
      <c r="R19" s="9">
        <f t="shared" si="0"/>
        <v>0</v>
      </c>
      <c r="S19" s="9">
        <v>38000</v>
      </c>
      <c r="T19" s="9">
        <v>38000</v>
      </c>
      <c r="U19" s="9">
        <v>38000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38000</v>
      </c>
      <c r="AH19" s="10">
        <v>0</v>
      </c>
      <c r="AI19" s="9">
        <v>38000</v>
      </c>
      <c r="AJ19" s="10">
        <v>0</v>
      </c>
      <c r="AK19" s="9">
        <v>0</v>
      </c>
      <c r="AL19" s="10"/>
      <c r="AM19" s="1"/>
    </row>
    <row r="20" spans="1:39" outlineLevel="4" x14ac:dyDescent="0.25">
      <c r="A20" s="6" t="s">
        <v>28</v>
      </c>
      <c r="B20" s="7" t="s">
        <v>29</v>
      </c>
      <c r="C20" s="6" t="s">
        <v>28</v>
      </c>
      <c r="D20" s="6"/>
      <c r="E20" s="6"/>
      <c r="F20" s="8"/>
      <c r="G20" s="6"/>
      <c r="H20" s="6"/>
      <c r="I20" s="6"/>
      <c r="J20" s="6"/>
      <c r="K20" s="6"/>
      <c r="L20" s="6"/>
      <c r="M20" s="6"/>
      <c r="N20" s="6"/>
      <c r="O20" s="9">
        <v>0</v>
      </c>
      <c r="P20" s="9">
        <v>189600</v>
      </c>
      <c r="Q20" s="9">
        <v>0</v>
      </c>
      <c r="R20" s="9">
        <f t="shared" si="0"/>
        <v>0</v>
      </c>
      <c r="S20" s="9">
        <v>189600</v>
      </c>
      <c r="T20" s="9">
        <v>189600</v>
      </c>
      <c r="U20" s="9">
        <v>189600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189600</v>
      </c>
      <c r="AH20" s="10">
        <v>0</v>
      </c>
      <c r="AI20" s="9">
        <v>189600</v>
      </c>
      <c r="AJ20" s="10">
        <v>0</v>
      </c>
      <c r="AK20" s="9">
        <v>0</v>
      </c>
      <c r="AL20" s="10"/>
      <c r="AM20" s="1"/>
    </row>
    <row r="21" spans="1:39" s="20" customFormat="1" outlineLevel="2" x14ac:dyDescent="0.25">
      <c r="A21" s="14" t="s">
        <v>46</v>
      </c>
      <c r="B21" s="15" t="s">
        <v>47</v>
      </c>
      <c r="C21" s="14" t="s">
        <v>46</v>
      </c>
      <c r="D21" s="14"/>
      <c r="E21" s="14"/>
      <c r="F21" s="16"/>
      <c r="G21" s="14"/>
      <c r="H21" s="14"/>
      <c r="I21" s="14"/>
      <c r="J21" s="14"/>
      <c r="K21" s="14"/>
      <c r="L21" s="14"/>
      <c r="M21" s="14"/>
      <c r="N21" s="14"/>
      <c r="O21" s="17">
        <v>0</v>
      </c>
      <c r="P21" s="17">
        <v>500</v>
      </c>
      <c r="Q21" s="17">
        <v>0</v>
      </c>
      <c r="R21" s="17">
        <f t="shared" si="0"/>
        <v>0</v>
      </c>
      <c r="S21" s="17">
        <v>500</v>
      </c>
      <c r="T21" s="17">
        <v>500</v>
      </c>
      <c r="U21" s="17">
        <v>500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500</v>
      </c>
      <c r="AH21" s="18">
        <v>0</v>
      </c>
      <c r="AI21" s="17">
        <v>500</v>
      </c>
      <c r="AJ21" s="18">
        <v>0</v>
      </c>
      <c r="AK21" s="17">
        <v>0</v>
      </c>
      <c r="AL21" s="18"/>
      <c r="AM21" s="19"/>
    </row>
    <row r="22" spans="1:39" s="20" customFormat="1" outlineLevel="4" x14ac:dyDescent="0.25">
      <c r="A22" s="14" t="s">
        <v>48</v>
      </c>
      <c r="B22" s="15" t="s">
        <v>55</v>
      </c>
      <c r="C22" s="14"/>
      <c r="D22" s="14"/>
      <c r="E22" s="14"/>
      <c r="F22" s="16"/>
      <c r="G22" s="14"/>
      <c r="H22" s="14"/>
      <c r="I22" s="14"/>
      <c r="J22" s="14"/>
      <c r="K22" s="14"/>
      <c r="L22" s="14"/>
      <c r="M22" s="14"/>
      <c r="N22" s="14"/>
      <c r="O22" s="17"/>
      <c r="P22" s="17">
        <f>P23+P25</f>
        <v>8500</v>
      </c>
      <c r="Q22" s="17">
        <f t="shared" ref="Q22:S22" si="2">Q23+Q25</f>
        <v>50302.239999999998</v>
      </c>
      <c r="R22" s="17">
        <f t="shared" si="2"/>
        <v>50302.239999999998</v>
      </c>
      <c r="S22" s="17">
        <f t="shared" si="2"/>
        <v>58802.239999999998</v>
      </c>
      <c r="T22" s="17">
        <v>500</v>
      </c>
      <c r="U22" s="17">
        <v>500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500</v>
      </c>
      <c r="AH22" s="18">
        <v>0</v>
      </c>
      <c r="AI22" s="17">
        <v>500</v>
      </c>
      <c r="AJ22" s="18">
        <v>0</v>
      </c>
      <c r="AK22" s="17">
        <v>0</v>
      </c>
      <c r="AL22" s="18"/>
      <c r="AM22" s="19"/>
    </row>
    <row r="23" spans="1:39" s="20" customFormat="1" ht="26.4" outlineLevel="2" x14ac:dyDescent="0.25">
      <c r="A23" s="14" t="s">
        <v>30</v>
      </c>
      <c r="B23" s="15" t="s">
        <v>31</v>
      </c>
      <c r="C23" s="14" t="s">
        <v>30</v>
      </c>
      <c r="D23" s="14"/>
      <c r="E23" s="14"/>
      <c r="F23" s="16"/>
      <c r="G23" s="14"/>
      <c r="H23" s="14"/>
      <c r="I23" s="14"/>
      <c r="J23" s="14"/>
      <c r="K23" s="14"/>
      <c r="L23" s="14"/>
      <c r="M23" s="14"/>
      <c r="N23" s="14"/>
      <c r="O23" s="17">
        <v>0</v>
      </c>
      <c r="P23" s="17">
        <v>500</v>
      </c>
      <c r="Q23" s="17">
        <v>0</v>
      </c>
      <c r="R23" s="17">
        <f t="shared" si="0"/>
        <v>0</v>
      </c>
      <c r="S23" s="17">
        <v>500</v>
      </c>
      <c r="T23" s="17">
        <v>500</v>
      </c>
      <c r="U23" s="17">
        <v>500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500</v>
      </c>
      <c r="AH23" s="18">
        <v>0</v>
      </c>
      <c r="AI23" s="17">
        <v>500</v>
      </c>
      <c r="AJ23" s="18">
        <v>0</v>
      </c>
      <c r="AK23" s="17">
        <v>0</v>
      </c>
      <c r="AL23" s="18"/>
      <c r="AM23" s="19"/>
    </row>
    <row r="24" spans="1:39" ht="118.8" outlineLevel="4" x14ac:dyDescent="0.25">
      <c r="A24" s="6" t="s">
        <v>32</v>
      </c>
      <c r="B24" s="7" t="s">
        <v>33</v>
      </c>
      <c r="C24" s="6" t="s">
        <v>32</v>
      </c>
      <c r="D24" s="6"/>
      <c r="E24" s="6"/>
      <c r="F24" s="8"/>
      <c r="G24" s="6"/>
      <c r="H24" s="6"/>
      <c r="I24" s="6"/>
      <c r="J24" s="6"/>
      <c r="K24" s="6"/>
      <c r="L24" s="6"/>
      <c r="M24" s="6"/>
      <c r="N24" s="6"/>
      <c r="O24" s="9">
        <v>0</v>
      </c>
      <c r="P24" s="9">
        <v>500</v>
      </c>
      <c r="Q24" s="9">
        <v>0</v>
      </c>
      <c r="R24" s="9">
        <f t="shared" si="0"/>
        <v>0</v>
      </c>
      <c r="S24" s="9">
        <v>500</v>
      </c>
      <c r="T24" s="9">
        <v>500</v>
      </c>
      <c r="U24" s="9">
        <v>500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500</v>
      </c>
      <c r="AH24" s="10">
        <v>0</v>
      </c>
      <c r="AI24" s="9">
        <v>500</v>
      </c>
      <c r="AJ24" s="10">
        <v>0</v>
      </c>
      <c r="AK24" s="9">
        <v>0</v>
      </c>
      <c r="AL24" s="10"/>
      <c r="AM24" s="1"/>
    </row>
    <row r="25" spans="1:39" s="20" customFormat="1" outlineLevel="2" x14ac:dyDescent="0.25">
      <c r="A25" s="14" t="s">
        <v>34</v>
      </c>
      <c r="B25" s="15" t="s">
        <v>35</v>
      </c>
      <c r="C25" s="14" t="s">
        <v>34</v>
      </c>
      <c r="D25" s="14"/>
      <c r="E25" s="14"/>
      <c r="F25" s="16"/>
      <c r="G25" s="14"/>
      <c r="H25" s="14"/>
      <c r="I25" s="14"/>
      <c r="J25" s="14"/>
      <c r="K25" s="14"/>
      <c r="L25" s="14"/>
      <c r="M25" s="14"/>
      <c r="N25" s="14"/>
      <c r="O25" s="17">
        <v>0</v>
      </c>
      <c r="P25" s="17">
        <v>8000</v>
      </c>
      <c r="Q25" s="17">
        <v>50302.239999999998</v>
      </c>
      <c r="R25" s="17">
        <f t="shared" si="0"/>
        <v>50302.239999999998</v>
      </c>
      <c r="S25" s="17">
        <v>58302.239999999998</v>
      </c>
      <c r="T25" s="17">
        <v>58302.239999999998</v>
      </c>
      <c r="U25" s="17">
        <v>58302.239999999998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58302.239999999998</v>
      </c>
      <c r="AH25" s="18">
        <v>0</v>
      </c>
      <c r="AI25" s="17">
        <v>58302.239999999998</v>
      </c>
      <c r="AJ25" s="18">
        <v>0</v>
      </c>
      <c r="AK25" s="17">
        <v>0</v>
      </c>
      <c r="AL25" s="18"/>
      <c r="AM25" s="19"/>
    </row>
    <row r="26" spans="1:39" outlineLevel="3" x14ac:dyDescent="0.25">
      <c r="A26" s="6" t="s">
        <v>34</v>
      </c>
      <c r="B26" s="7" t="s">
        <v>49</v>
      </c>
      <c r="C26" s="6" t="s">
        <v>34</v>
      </c>
      <c r="D26" s="6"/>
      <c r="E26" s="6"/>
      <c r="F26" s="8"/>
      <c r="G26" s="6"/>
      <c r="H26" s="6"/>
      <c r="I26" s="6"/>
      <c r="J26" s="6"/>
      <c r="K26" s="6"/>
      <c r="L26" s="6"/>
      <c r="M26" s="6"/>
      <c r="N26" s="6"/>
      <c r="O26" s="9">
        <v>0</v>
      </c>
      <c r="P26" s="9">
        <v>0</v>
      </c>
      <c r="Q26" s="9">
        <v>8602.24</v>
      </c>
      <c r="R26" s="9">
        <f t="shared" si="0"/>
        <v>8602.24</v>
      </c>
      <c r="S26" s="9">
        <v>8602.24</v>
      </c>
      <c r="T26" s="9">
        <v>8602.24</v>
      </c>
      <c r="U26" s="9">
        <v>8602.24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8602.24</v>
      </c>
      <c r="AH26" s="10">
        <v>0</v>
      </c>
      <c r="AI26" s="9">
        <v>8602.24</v>
      </c>
      <c r="AJ26" s="10">
        <v>0</v>
      </c>
      <c r="AK26" s="9">
        <v>0</v>
      </c>
      <c r="AL26" s="10"/>
      <c r="AM26" s="1"/>
    </row>
    <row r="27" spans="1:39" outlineLevel="4" x14ac:dyDescent="0.25">
      <c r="A27" s="6" t="s">
        <v>50</v>
      </c>
      <c r="B27" s="7" t="s">
        <v>51</v>
      </c>
      <c r="C27" s="6" t="s">
        <v>50</v>
      </c>
      <c r="D27" s="6"/>
      <c r="E27" s="6"/>
      <c r="F27" s="8"/>
      <c r="G27" s="6"/>
      <c r="H27" s="6"/>
      <c r="I27" s="6"/>
      <c r="J27" s="6"/>
      <c r="K27" s="6"/>
      <c r="L27" s="6"/>
      <c r="M27" s="6"/>
      <c r="N27" s="6"/>
      <c r="O27" s="9">
        <v>0</v>
      </c>
      <c r="P27" s="9">
        <v>0</v>
      </c>
      <c r="Q27" s="9">
        <v>8602.24</v>
      </c>
      <c r="R27" s="9">
        <f t="shared" si="0"/>
        <v>8602.24</v>
      </c>
      <c r="S27" s="9">
        <v>8602.24</v>
      </c>
      <c r="T27" s="9">
        <v>8602.24</v>
      </c>
      <c r="U27" s="9">
        <v>8602.24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8602.24</v>
      </c>
      <c r="AH27" s="10">
        <v>0</v>
      </c>
      <c r="AI27" s="9">
        <v>8602.24</v>
      </c>
      <c r="AJ27" s="10">
        <v>0</v>
      </c>
      <c r="AK27" s="9">
        <v>0</v>
      </c>
      <c r="AL27" s="10"/>
      <c r="AM27" s="1"/>
    </row>
    <row r="28" spans="1:39" outlineLevel="3" x14ac:dyDescent="0.25">
      <c r="A28" s="6" t="s">
        <v>36</v>
      </c>
      <c r="B28" s="7" t="s">
        <v>51</v>
      </c>
      <c r="C28" s="6" t="s">
        <v>36</v>
      </c>
      <c r="D28" s="6"/>
      <c r="E28" s="6"/>
      <c r="F28" s="8"/>
      <c r="G28" s="6"/>
      <c r="H28" s="6"/>
      <c r="I28" s="6"/>
      <c r="J28" s="6"/>
      <c r="K28" s="6"/>
      <c r="L28" s="6"/>
      <c r="M28" s="6"/>
      <c r="N28" s="6"/>
      <c r="O28" s="9">
        <v>0</v>
      </c>
      <c r="P28" s="9">
        <v>8000</v>
      </c>
      <c r="Q28" s="9">
        <v>41700</v>
      </c>
      <c r="R28" s="9">
        <f t="shared" si="0"/>
        <v>41700</v>
      </c>
      <c r="S28" s="9">
        <v>49700</v>
      </c>
      <c r="T28" s="9">
        <v>49700</v>
      </c>
      <c r="U28" s="9">
        <v>49700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49700</v>
      </c>
      <c r="AH28" s="10">
        <v>0</v>
      </c>
      <c r="AI28" s="9">
        <v>49700</v>
      </c>
      <c r="AJ28" s="10">
        <v>0</v>
      </c>
      <c r="AK28" s="9">
        <v>0</v>
      </c>
      <c r="AL28" s="10"/>
      <c r="AM28" s="1"/>
    </row>
    <row r="29" spans="1:39" outlineLevel="4" x14ac:dyDescent="0.25">
      <c r="A29" s="6" t="s">
        <v>37</v>
      </c>
      <c r="B29" s="7" t="s">
        <v>38</v>
      </c>
      <c r="C29" s="6" t="s">
        <v>37</v>
      </c>
      <c r="D29" s="6"/>
      <c r="E29" s="6"/>
      <c r="F29" s="8"/>
      <c r="G29" s="6"/>
      <c r="H29" s="6"/>
      <c r="I29" s="6"/>
      <c r="J29" s="6"/>
      <c r="K29" s="6"/>
      <c r="L29" s="6"/>
      <c r="M29" s="6"/>
      <c r="N29" s="6"/>
      <c r="O29" s="9">
        <v>0</v>
      </c>
      <c r="P29" s="9">
        <v>8000</v>
      </c>
      <c r="Q29" s="9">
        <v>0</v>
      </c>
      <c r="R29" s="9">
        <f t="shared" si="0"/>
        <v>0</v>
      </c>
      <c r="S29" s="9">
        <v>8000</v>
      </c>
      <c r="T29" s="9">
        <v>8000</v>
      </c>
      <c r="U29" s="9">
        <v>8000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8000</v>
      </c>
      <c r="AH29" s="10">
        <v>0</v>
      </c>
      <c r="AI29" s="9">
        <v>8000</v>
      </c>
      <c r="AJ29" s="10">
        <v>0</v>
      </c>
      <c r="AK29" s="9">
        <v>0</v>
      </c>
      <c r="AL29" s="10"/>
      <c r="AM29" s="1"/>
    </row>
    <row r="30" spans="1:39" outlineLevel="4" x14ac:dyDescent="0.25">
      <c r="A30" s="6" t="s">
        <v>39</v>
      </c>
      <c r="B30" s="7" t="s">
        <v>40</v>
      </c>
      <c r="C30" s="6" t="s">
        <v>39</v>
      </c>
      <c r="D30" s="6"/>
      <c r="E30" s="6"/>
      <c r="F30" s="8"/>
      <c r="G30" s="6"/>
      <c r="H30" s="6"/>
      <c r="I30" s="6"/>
      <c r="J30" s="6"/>
      <c r="K30" s="6"/>
      <c r="L30" s="6"/>
      <c r="M30" s="6"/>
      <c r="N30" s="6"/>
      <c r="O30" s="9">
        <v>0</v>
      </c>
      <c r="P30" s="9">
        <v>0</v>
      </c>
      <c r="Q30" s="9">
        <v>41700</v>
      </c>
      <c r="R30" s="9">
        <f t="shared" si="0"/>
        <v>41700</v>
      </c>
      <c r="S30" s="9">
        <v>41700</v>
      </c>
      <c r="T30" s="9">
        <v>41700</v>
      </c>
      <c r="U30" s="9">
        <v>41700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41700</v>
      </c>
      <c r="AH30" s="10">
        <v>0</v>
      </c>
      <c r="AI30" s="9">
        <v>41700</v>
      </c>
      <c r="AJ30" s="10">
        <v>0</v>
      </c>
      <c r="AK30" s="9">
        <v>0</v>
      </c>
      <c r="AL30" s="10"/>
      <c r="AM30" s="1"/>
    </row>
    <row r="31" spans="1:39" s="20" customFormat="1" outlineLevel="1" x14ac:dyDescent="0.25">
      <c r="A31" s="14" t="s">
        <v>41</v>
      </c>
      <c r="B31" s="15" t="s">
        <v>42</v>
      </c>
      <c r="C31" s="14" t="s">
        <v>41</v>
      </c>
      <c r="D31" s="14"/>
      <c r="E31" s="14"/>
      <c r="F31" s="16"/>
      <c r="G31" s="14"/>
      <c r="H31" s="14"/>
      <c r="I31" s="14"/>
      <c r="J31" s="14"/>
      <c r="K31" s="14"/>
      <c r="L31" s="14"/>
      <c r="M31" s="14"/>
      <c r="N31" s="14"/>
      <c r="O31" s="17">
        <v>0</v>
      </c>
      <c r="P31" s="17">
        <v>943597</v>
      </c>
      <c r="Q31" s="17">
        <v>1046332</v>
      </c>
      <c r="R31" s="17">
        <f t="shared" si="0"/>
        <v>1046332</v>
      </c>
      <c r="S31" s="17">
        <v>1989929</v>
      </c>
      <c r="T31" s="17">
        <v>1989929</v>
      </c>
      <c r="U31" s="17">
        <v>1989929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1989929</v>
      </c>
      <c r="AH31" s="18">
        <v>0</v>
      </c>
      <c r="AI31" s="17">
        <v>1989929</v>
      </c>
      <c r="AJ31" s="18">
        <v>0</v>
      </c>
      <c r="AK31" s="17">
        <v>0</v>
      </c>
      <c r="AL31" s="18"/>
      <c r="AM31" s="19"/>
    </row>
    <row r="32" spans="1:39" s="20" customFormat="1" ht="12.75" customHeight="1" x14ac:dyDescent="0.25">
      <c r="A32" s="30" t="s">
        <v>43</v>
      </c>
      <c r="B32" s="31"/>
      <c r="C32" s="31"/>
      <c r="D32" s="31"/>
      <c r="E32" s="31"/>
      <c r="F32" s="31"/>
      <c r="G32" s="31"/>
      <c r="H32" s="31"/>
      <c r="I32" s="21"/>
      <c r="J32" s="21"/>
      <c r="K32" s="21"/>
      <c r="L32" s="21"/>
      <c r="M32" s="21"/>
      <c r="N32" s="21"/>
      <c r="O32" s="22">
        <v>0</v>
      </c>
      <c r="P32" s="22">
        <v>1319925</v>
      </c>
      <c r="Q32" s="22">
        <v>1141032</v>
      </c>
      <c r="R32" s="17">
        <f t="shared" si="0"/>
        <v>1141032</v>
      </c>
      <c r="S32" s="22">
        <v>2460957</v>
      </c>
      <c r="T32" s="22">
        <v>2460957</v>
      </c>
      <c r="U32" s="22">
        <v>2460957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2460957</v>
      </c>
      <c r="AH32" s="23">
        <v>0</v>
      </c>
      <c r="AI32" s="22">
        <v>2460957</v>
      </c>
      <c r="AJ32" s="23">
        <v>0</v>
      </c>
      <c r="AK32" s="22">
        <v>0</v>
      </c>
      <c r="AL32" s="23"/>
      <c r="AM32" s="19"/>
    </row>
    <row r="33" spans="1:39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 t="s">
        <v>1</v>
      </c>
      <c r="AG33" s="1"/>
      <c r="AH33" s="1"/>
      <c r="AI33" s="1"/>
      <c r="AJ33" s="1"/>
      <c r="AK33" s="1"/>
      <c r="AL33" s="1"/>
      <c r="AM33" s="1"/>
    </row>
    <row r="34" spans="1:39" x14ac:dyDescent="0.25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11"/>
      <c r="AE34" s="11"/>
      <c r="AF34" s="11"/>
      <c r="AG34" s="11"/>
      <c r="AH34" s="11"/>
      <c r="AI34" s="11"/>
      <c r="AJ34" s="11"/>
      <c r="AK34" s="11"/>
      <c r="AL34" s="11"/>
      <c r="AM34" s="1"/>
    </row>
  </sheetData>
  <mergeCells count="33">
    <mergeCell ref="S8:S9"/>
    <mergeCell ref="A34:AC34"/>
    <mergeCell ref="A32:H32"/>
    <mergeCell ref="F8:H8"/>
    <mergeCell ref="A8:A9"/>
    <mergeCell ref="B8:B9"/>
    <mergeCell ref="C8:C9"/>
    <mergeCell ref="D8:D9"/>
    <mergeCell ref="E8:E9"/>
    <mergeCell ref="I8:K8"/>
    <mergeCell ref="L8:L9"/>
    <mergeCell ref="M8:M9"/>
    <mergeCell ref="N8:N9"/>
    <mergeCell ref="V8:V9"/>
    <mergeCell ref="U8:U9"/>
    <mergeCell ref="W8:W9"/>
    <mergeCell ref="X8:X9"/>
    <mergeCell ref="O8:O9"/>
    <mergeCell ref="T8:T9"/>
    <mergeCell ref="A3:AL3"/>
    <mergeCell ref="R1:S2"/>
    <mergeCell ref="A4:AL5"/>
    <mergeCell ref="A6:AJ6"/>
    <mergeCell ref="A7:AL7"/>
    <mergeCell ref="AG8:AH8"/>
    <mergeCell ref="AI8:AJ8"/>
    <mergeCell ref="AK8:AL8"/>
    <mergeCell ref="Y8:Y9"/>
    <mergeCell ref="R8:R9"/>
    <mergeCell ref="P8:P9"/>
    <mergeCell ref="Z8:AB8"/>
    <mergeCell ref="AC8:AE8"/>
    <mergeCell ref="Q8:Q9"/>
  </mergeCells>
  <pageMargins left="0.39370078740157483" right="0.39370078740157483" top="0.59055118110236227" bottom="0.59055118110236227" header="0.39370078740157483" footer="0.39370078740157483"/>
  <pageSetup paperSize="9"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6.2022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Вариант (новый от 02.02.2021 10:42:30)&lt;/VariantName&gt;&#10;  &lt;VariantLink&gt;59138371&lt;/VariantLink&gt;&#10;  &lt;ReportCode&gt;C09D7D66075D40F4A403344C226A1C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9B60D93-1EA9-4434-9E66-9104A1D475B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(7)</vt:lpstr>
      <vt:lpstr>'Документ (7)'!Заголовки_для_печати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2022-07-11T13:24:18Z</cp:lastPrinted>
  <dcterms:created xsi:type="dcterms:W3CDTF">2022-07-07T13:41:44Z</dcterms:created>
  <dcterms:modified xsi:type="dcterms:W3CDTF">2022-07-13T09:32:17Z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Название отчета">
    <vt:lpwstr>Вариант (новый от 02.02.2021 10_42_30)(8).xlsx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21.2.2622.2026792405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